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B\会計報告\"/>
    </mc:Choice>
  </mc:AlternateContent>
  <xr:revisionPtr revIDLastSave="0" documentId="13_ncr:1_{D792A1ED-179D-4314-A017-59AC4F7D05B3}" xr6:coauthVersionLast="47" xr6:coauthVersionMax="47" xr10:uidLastSave="{00000000-0000-0000-0000-000000000000}"/>
  <bookViews>
    <workbookView xWindow="30" yWindow="530" windowWidth="19010" windowHeight="9530" xr2:uid="{80C7705F-0A12-4BB3-A34E-B7E90401AC5D}"/>
  </bookViews>
  <sheets>
    <sheet name="確定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G35" i="2"/>
  <c r="G32" i="2"/>
  <c r="G29" i="2"/>
  <c r="G12" i="2"/>
  <c r="H35" i="2"/>
  <c r="H32" i="2"/>
  <c r="H29" i="2"/>
  <c r="H21" i="2"/>
  <c r="K23" i="2" s="1"/>
  <c r="H12" i="2"/>
  <c r="H36" i="2" l="1"/>
  <c r="H39" i="2"/>
  <c r="H41" i="2" s="1"/>
  <c r="G36" i="2"/>
  <c r="G37" i="2" s="1"/>
</calcChain>
</file>

<file path=xl/sharedStrings.xml><?xml version="1.0" encoding="utf-8"?>
<sst xmlns="http://schemas.openxmlformats.org/spreadsheetml/2006/main" count="65" uniqueCount="55">
  <si>
    <t>収入</t>
    <rPh sb="0" eb="2">
      <t>シュウニュウ</t>
    </rPh>
    <phoneticPr fontId="2"/>
  </si>
  <si>
    <t>参加費</t>
    <rPh sb="0" eb="3">
      <t>サンカヒ</t>
    </rPh>
    <phoneticPr fontId="2"/>
  </si>
  <si>
    <t>@10,000</t>
    <phoneticPr fontId="2"/>
  </si>
  <si>
    <t>Re</t>
    <phoneticPr fontId="2"/>
  </si>
  <si>
    <t>In</t>
    <phoneticPr fontId="2"/>
  </si>
  <si>
    <t>BT</t>
    <phoneticPr fontId="2"/>
  </si>
  <si>
    <t>BG</t>
    <phoneticPr fontId="2"/>
  </si>
  <si>
    <t>Bu</t>
    <phoneticPr fontId="2"/>
  </si>
  <si>
    <t>Me</t>
  </si>
  <si>
    <t>Me</t>
    <phoneticPr fontId="2"/>
  </si>
  <si>
    <t>備考</t>
    <rPh sb="0" eb="2">
      <t>ビコウ</t>
    </rPh>
    <phoneticPr fontId="2"/>
  </si>
  <si>
    <t>前年度繰越</t>
    <rPh sb="0" eb="3">
      <t>ゼンネンド</t>
    </rPh>
    <rPh sb="3" eb="4">
      <t>ク</t>
    </rPh>
    <rPh sb="4" eb="5">
      <t>コ</t>
    </rPh>
    <phoneticPr fontId="2"/>
  </si>
  <si>
    <t>支出</t>
    <rPh sb="0" eb="2">
      <t>シシュツ</t>
    </rPh>
    <phoneticPr fontId="2"/>
  </si>
  <si>
    <t>表彰</t>
    <rPh sb="0" eb="2">
      <t>ヒョウショウ</t>
    </rPh>
    <phoneticPr fontId="2"/>
  </si>
  <si>
    <t>表彰代</t>
    <rPh sb="0" eb="2">
      <t>ヒョウショウ</t>
    </rPh>
    <rPh sb="2" eb="3">
      <t>ダイ</t>
    </rPh>
    <phoneticPr fontId="2"/>
  </si>
  <si>
    <t>優勝</t>
    <rPh sb="0" eb="2">
      <t>ユウショウ</t>
    </rPh>
    <phoneticPr fontId="2"/>
  </si>
  <si>
    <t>個人</t>
    <rPh sb="0" eb="2">
      <t>コジン</t>
    </rPh>
    <phoneticPr fontId="2"/>
  </si>
  <si>
    <t>賞金</t>
    <rPh sb="0" eb="2">
      <t>ショウキン</t>
    </rPh>
    <phoneticPr fontId="2"/>
  </si>
  <si>
    <t>3,000×2</t>
    <phoneticPr fontId="2"/>
  </si>
  <si>
    <t>盾・ペナント</t>
    <rPh sb="0" eb="1">
      <t>タテ</t>
    </rPh>
    <phoneticPr fontId="2"/>
  </si>
  <si>
    <t>グラウンド代</t>
    <rPh sb="5" eb="6">
      <t>ダイ</t>
    </rPh>
    <phoneticPr fontId="2"/>
  </si>
  <si>
    <t>その他</t>
    <rPh sb="2" eb="3">
      <t>タ</t>
    </rPh>
    <phoneticPr fontId="2"/>
  </si>
  <si>
    <t>修繕費</t>
    <rPh sb="0" eb="3">
      <t>シュウゼンヒ</t>
    </rPh>
    <phoneticPr fontId="2"/>
  </si>
  <si>
    <t>2位</t>
    <rPh sb="1" eb="2">
      <t>イ</t>
    </rPh>
    <phoneticPr fontId="2"/>
  </si>
  <si>
    <t>事務局立替予定</t>
    <rPh sb="0" eb="3">
      <t>ジムキョク</t>
    </rPh>
    <rPh sb="3" eb="5">
      <t>タテカエ</t>
    </rPh>
    <rPh sb="5" eb="7">
      <t>ヨテイ</t>
    </rPh>
    <phoneticPr fontId="2"/>
  </si>
  <si>
    <t>１次収支</t>
    <rPh sb="1" eb="2">
      <t>ジ</t>
    </rPh>
    <rPh sb="2" eb="4">
      <t>シュウシ</t>
    </rPh>
    <phoneticPr fontId="2"/>
  </si>
  <si>
    <t>最終収支</t>
    <rPh sb="0" eb="2">
      <t>サイシュウ</t>
    </rPh>
    <rPh sb="2" eb="4">
      <t>シュウシ</t>
    </rPh>
    <phoneticPr fontId="2"/>
  </si>
  <si>
    <t>小計(1)</t>
    <rPh sb="0" eb="2">
      <t>ショウケイ</t>
    </rPh>
    <phoneticPr fontId="2"/>
  </si>
  <si>
    <t>小計(2)</t>
    <rPh sb="0" eb="2">
      <t>ショウケイ</t>
    </rPh>
    <phoneticPr fontId="2"/>
  </si>
  <si>
    <t>小計(3)</t>
    <rPh sb="0" eb="2">
      <t>ショウケイ</t>
    </rPh>
    <phoneticPr fontId="2"/>
  </si>
  <si>
    <t>小計(4)</t>
    <rPh sb="0" eb="2">
      <t>ショウケイ</t>
    </rPh>
    <phoneticPr fontId="2"/>
  </si>
  <si>
    <t>支出総計(5)＝(1)+(2)+(3)+(4)</t>
    <rPh sb="0" eb="2">
      <t>シシュツ</t>
    </rPh>
    <rPh sb="2" eb="4">
      <t>ソウケイ</t>
    </rPh>
    <phoneticPr fontId="2"/>
  </si>
  <si>
    <t>収入合計(6)</t>
    <rPh sb="0" eb="2">
      <t>シュウニュウ</t>
    </rPh>
    <rPh sb="2" eb="4">
      <t>ゴウケイ</t>
    </rPh>
    <phoneticPr fontId="2"/>
  </si>
  <si>
    <t>１次収支残金(7)＝(6)ー(5)</t>
    <rPh sb="1" eb="2">
      <t>ジ</t>
    </rPh>
    <rPh sb="2" eb="4">
      <t>シュウシ</t>
    </rPh>
    <rPh sb="4" eb="6">
      <t>ザンキン</t>
    </rPh>
    <phoneticPr fontId="2"/>
  </si>
  <si>
    <t>2位賞金(8)＝(7)を元手に限度３千円（１千円未満切り捨て）</t>
    <rPh sb="1" eb="2">
      <t>イ</t>
    </rPh>
    <rPh sb="2" eb="4">
      <t>ショウキン</t>
    </rPh>
    <rPh sb="12" eb="14">
      <t>モトデ</t>
    </rPh>
    <rPh sb="15" eb="17">
      <t>ゲンド</t>
    </rPh>
    <rPh sb="18" eb="19">
      <t>セン</t>
    </rPh>
    <rPh sb="19" eb="20">
      <t>エン</t>
    </rPh>
    <rPh sb="22" eb="23">
      <t>セン</t>
    </rPh>
    <rPh sb="23" eb="24">
      <t>エン</t>
    </rPh>
    <rPh sb="24" eb="26">
      <t>ミマン</t>
    </rPh>
    <rPh sb="26" eb="27">
      <t>キ</t>
    </rPh>
    <rPh sb="28" eb="29">
      <t>ス</t>
    </rPh>
    <phoneticPr fontId="2"/>
  </si>
  <si>
    <t>最終収支(9)＝(6)－(5)</t>
    <rPh sb="0" eb="4">
      <t>サイシュウシュウシ</t>
    </rPh>
    <phoneticPr fontId="2"/>
  </si>
  <si>
    <t>その他(10)</t>
    <rPh sb="2" eb="3">
      <t>タ</t>
    </rPh>
    <phoneticPr fontId="2"/>
  </si>
  <si>
    <t>繰越金(11)＝(9)＋(10)</t>
    <rPh sb="0" eb="3">
      <t>クリコシキン</t>
    </rPh>
    <phoneticPr fontId="2"/>
  </si>
  <si>
    <t>2023年度へ繰越</t>
    <rPh sb="4" eb="6">
      <t>ネンド</t>
    </rPh>
    <rPh sb="7" eb="9">
      <t>クリコシ</t>
    </rPh>
    <phoneticPr fontId="2"/>
  </si>
  <si>
    <t>PLB 2023年度代表者会議資料</t>
    <rPh sb="8" eb="10">
      <t>ネンド</t>
    </rPh>
    <rPh sb="10" eb="13">
      <t>ダイヒョウシャ</t>
    </rPh>
    <rPh sb="13" eb="15">
      <t>カイギ</t>
    </rPh>
    <rPh sb="15" eb="17">
      <t>シリョウ</t>
    </rPh>
    <phoneticPr fontId="2"/>
  </si>
  <si>
    <t>＜２０２２年度会計報告＞</t>
    <rPh sb="5" eb="7">
      <t>ネンド</t>
    </rPh>
    <rPh sb="7" eb="9">
      <t>カイケイ</t>
    </rPh>
    <rPh sb="9" eb="11">
      <t>ホウコク</t>
    </rPh>
    <phoneticPr fontId="2"/>
  </si>
  <si>
    <t>作成者：相川(BT)</t>
    <rPh sb="0" eb="3">
      <t>サクセイシャ</t>
    </rPh>
    <rPh sb="4" eb="6">
      <t>アイカワ</t>
    </rPh>
    <phoneticPr fontId="2"/>
  </si>
  <si>
    <t>事務局立替</t>
    <phoneticPr fontId="2"/>
  </si>
  <si>
    <t>表彰</t>
    <phoneticPr fontId="2"/>
  </si>
  <si>
    <t>のし袋、金封</t>
    <phoneticPr fontId="2"/>
  </si>
  <si>
    <t>事務局立替</t>
    <rPh sb="0" eb="3">
      <t>ジムキョク</t>
    </rPh>
    <rPh sb="3" eb="5">
      <t>タテカエ</t>
    </rPh>
    <phoneticPr fontId="2"/>
  </si>
  <si>
    <t>BG</t>
    <phoneticPr fontId="2"/>
  </si>
  <si>
    <t>Re</t>
    <phoneticPr fontId="2"/>
  </si>
  <si>
    <t>BT</t>
    <phoneticPr fontId="2"/>
  </si>
  <si>
    <t>Bu</t>
    <phoneticPr fontId="2"/>
  </si>
  <si>
    <t>In</t>
    <phoneticPr fontId="2"/>
  </si>
  <si>
    <t>事務局立替予定</t>
    <phoneticPr fontId="2"/>
  </si>
  <si>
    <t>各チーム立替</t>
    <rPh sb="0" eb="1">
      <t>カク</t>
    </rPh>
    <rPh sb="4" eb="6">
      <t>タテカエ</t>
    </rPh>
    <phoneticPr fontId="2"/>
  </si>
  <si>
    <t>2023.1.29報告</t>
    <rPh sb="9" eb="11">
      <t>ホウコク</t>
    </rPh>
    <phoneticPr fontId="2"/>
  </si>
  <si>
    <t>BG返金（事務局立替含）</t>
    <rPh sb="2" eb="4">
      <t>ヘンキン</t>
    </rPh>
    <rPh sb="5" eb="8">
      <t>ジムキョク</t>
    </rPh>
    <rPh sb="8" eb="10">
      <t>タテカエ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</si>
</sst>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3" borderId="1" xfId="1" applyFont="1" applyFill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9" xfId="0" applyFont="1" applyFill="1" applyBorder="1">
      <alignment vertical="center"/>
    </xf>
    <xf numFmtId="0" fontId="3" fillId="2" borderId="12" xfId="0" applyFont="1" applyFill="1" applyBorder="1" applyAlignment="1">
      <alignment horizontal="left" vertical="center"/>
    </xf>
    <xf numFmtId="38" fontId="3" fillId="2" borderId="13" xfId="0" applyNumberFormat="1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6" xfId="0" quotePrefix="1" applyFont="1" applyBorder="1">
      <alignment vertical="center"/>
    </xf>
    <xf numFmtId="38" fontId="3" fillId="0" borderId="6" xfId="1" applyFont="1" applyBorder="1">
      <alignment vertical="center"/>
    </xf>
    <xf numFmtId="0" fontId="3" fillId="0" borderId="21" xfId="0" applyFont="1" applyBorder="1">
      <alignment vertical="center"/>
    </xf>
    <xf numFmtId="38" fontId="3" fillId="2" borderId="13" xfId="1" applyFont="1" applyFill="1" applyBorder="1">
      <alignment vertical="center"/>
    </xf>
    <xf numFmtId="38" fontId="3" fillId="0" borderId="16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0" fontId="3" fillId="0" borderId="14" xfId="0" applyFont="1" applyBorder="1">
      <alignment vertical="center"/>
    </xf>
    <xf numFmtId="38" fontId="3" fillId="4" borderId="16" xfId="0" applyNumberFormat="1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38" fontId="3" fillId="4" borderId="24" xfId="1" applyFont="1" applyFill="1" applyBorder="1">
      <alignment vertical="center"/>
    </xf>
    <xf numFmtId="38" fontId="3" fillId="0" borderId="25" xfId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4" borderId="13" xfId="1" applyFont="1" applyFill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8" fontId="3" fillId="4" borderId="29" xfId="1" applyFont="1" applyFill="1" applyBorder="1">
      <alignment vertical="center"/>
    </xf>
    <xf numFmtId="0" fontId="3" fillId="0" borderId="0" xfId="0" applyFont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B60D9-1363-4317-AF42-2EED0B26AE61}">
  <dimension ref="B1:L41"/>
  <sheetViews>
    <sheetView tabSelected="1" zoomScale="90" zoomScaleNormal="90" workbookViewId="0"/>
  </sheetViews>
  <sheetFormatPr defaultColWidth="9" defaultRowHeight="15" x14ac:dyDescent="0.55000000000000004"/>
  <cols>
    <col min="1" max="2" width="9" style="1"/>
    <col min="3" max="3" width="11" style="1" bestFit="1" customWidth="1"/>
    <col min="4" max="4" width="10.6640625" style="1" customWidth="1"/>
    <col min="5" max="5" width="10.4140625" style="1" bestFit="1" customWidth="1"/>
    <col min="6" max="7" width="9.6640625" style="29" customWidth="1"/>
    <col min="8" max="8" width="9.6640625" style="1" customWidth="1"/>
    <col min="9" max="9" width="24" style="1" bestFit="1" customWidth="1"/>
    <col min="10" max="10" width="3.75" style="1" customWidth="1"/>
    <col min="11" max="11" width="7.83203125" style="1" bestFit="1" customWidth="1"/>
    <col min="12" max="12" width="23.4140625" style="1" bestFit="1" customWidth="1"/>
    <col min="13" max="16384" width="9" style="1"/>
  </cols>
  <sheetData>
    <row r="1" spans="2:9" x14ac:dyDescent="0.55000000000000004">
      <c r="B1" s="1" t="s">
        <v>39</v>
      </c>
      <c r="I1" s="51" t="s">
        <v>53</v>
      </c>
    </row>
    <row r="2" spans="2:9" ht="22" x14ac:dyDescent="0.55000000000000004">
      <c r="B2" s="7" t="s">
        <v>40</v>
      </c>
      <c r="I2" s="28" t="s">
        <v>41</v>
      </c>
    </row>
    <row r="3" spans="2:9" ht="15.5" thickBot="1" x14ac:dyDescent="0.6"/>
    <row r="4" spans="2:9" ht="15.5" thickBot="1" x14ac:dyDescent="0.6">
      <c r="B4" s="20"/>
      <c r="C4" s="21"/>
      <c r="D4" s="21"/>
      <c r="E4" s="21"/>
      <c r="F4" s="30"/>
      <c r="G4" s="30" t="s">
        <v>25</v>
      </c>
      <c r="H4" s="30" t="s">
        <v>26</v>
      </c>
      <c r="I4" s="22" t="s">
        <v>10</v>
      </c>
    </row>
    <row r="5" spans="2:9" x14ac:dyDescent="0.55000000000000004">
      <c r="B5" s="8" t="s">
        <v>0</v>
      </c>
      <c r="C5" s="9" t="s">
        <v>1</v>
      </c>
      <c r="D5" s="23" t="s">
        <v>2</v>
      </c>
      <c r="E5" s="9" t="s">
        <v>3</v>
      </c>
      <c r="F5" s="31"/>
      <c r="G5" s="24">
        <v>10000</v>
      </c>
      <c r="H5" s="24">
        <v>10000</v>
      </c>
      <c r="I5" s="10"/>
    </row>
    <row r="6" spans="2:9" x14ac:dyDescent="0.55000000000000004">
      <c r="B6" s="11"/>
      <c r="C6" s="2"/>
      <c r="D6" s="2"/>
      <c r="E6" s="2" t="s">
        <v>4</v>
      </c>
      <c r="F6" s="32"/>
      <c r="G6" s="3">
        <v>10000</v>
      </c>
      <c r="H6" s="3">
        <v>10000</v>
      </c>
      <c r="I6" s="12"/>
    </row>
    <row r="7" spans="2:9" x14ac:dyDescent="0.55000000000000004">
      <c r="B7" s="11"/>
      <c r="C7" s="2"/>
      <c r="D7" s="2"/>
      <c r="E7" s="2" t="s">
        <v>5</v>
      </c>
      <c r="F7" s="32"/>
      <c r="G7" s="3">
        <v>10000</v>
      </c>
      <c r="H7" s="3">
        <v>10000</v>
      </c>
      <c r="I7" s="12"/>
    </row>
    <row r="8" spans="2:9" x14ac:dyDescent="0.55000000000000004">
      <c r="B8" s="11"/>
      <c r="C8" s="2"/>
      <c r="D8" s="2"/>
      <c r="E8" s="2" t="s">
        <v>6</v>
      </c>
      <c r="F8" s="32"/>
      <c r="G8" s="3">
        <v>10000</v>
      </c>
      <c r="H8" s="3">
        <v>10000</v>
      </c>
      <c r="I8" s="12"/>
    </row>
    <row r="9" spans="2:9" x14ac:dyDescent="0.55000000000000004">
      <c r="B9" s="11"/>
      <c r="C9" s="2"/>
      <c r="D9" s="2"/>
      <c r="E9" s="2" t="s">
        <v>7</v>
      </c>
      <c r="F9" s="32"/>
      <c r="G9" s="3">
        <v>10000</v>
      </c>
      <c r="H9" s="3">
        <v>10000</v>
      </c>
      <c r="I9" s="12"/>
    </row>
    <row r="10" spans="2:9" x14ac:dyDescent="0.55000000000000004">
      <c r="B10" s="11"/>
      <c r="C10" s="2"/>
      <c r="D10" s="2"/>
      <c r="E10" s="2" t="s">
        <v>9</v>
      </c>
      <c r="F10" s="32"/>
      <c r="G10" s="3">
        <v>10000</v>
      </c>
      <c r="H10" s="3">
        <v>10000</v>
      </c>
      <c r="I10" s="12"/>
    </row>
    <row r="11" spans="2:9" x14ac:dyDescent="0.55000000000000004">
      <c r="B11" s="11"/>
      <c r="C11" s="2" t="s">
        <v>11</v>
      </c>
      <c r="D11" s="2"/>
      <c r="E11" s="2"/>
      <c r="F11" s="32"/>
      <c r="G11" s="3">
        <v>3474</v>
      </c>
      <c r="H11" s="3">
        <v>3474</v>
      </c>
      <c r="I11" s="12"/>
    </row>
    <row r="12" spans="2:9" ht="15.5" thickBot="1" x14ac:dyDescent="0.6">
      <c r="B12" s="25"/>
      <c r="C12" s="55" t="s">
        <v>32</v>
      </c>
      <c r="D12" s="53"/>
      <c r="E12" s="53"/>
      <c r="F12" s="54"/>
      <c r="G12" s="26">
        <f>SUM(G5:G11)</f>
        <v>63474</v>
      </c>
      <c r="H12" s="26">
        <f>SUM(H5:H11)</f>
        <v>63474</v>
      </c>
      <c r="I12" s="16"/>
    </row>
    <row r="13" spans="2:9" x14ac:dyDescent="0.55000000000000004">
      <c r="B13" s="8" t="s">
        <v>12</v>
      </c>
      <c r="C13" s="9" t="s">
        <v>14</v>
      </c>
      <c r="D13" s="9" t="s">
        <v>15</v>
      </c>
      <c r="E13" s="9"/>
      <c r="F13" s="31"/>
      <c r="G13" s="24">
        <v>20000</v>
      </c>
      <c r="H13" s="24">
        <v>20000</v>
      </c>
      <c r="I13" s="10" t="s">
        <v>42</v>
      </c>
    </row>
    <row r="14" spans="2:9" x14ac:dyDescent="0.55000000000000004">
      <c r="B14" s="11"/>
      <c r="C14" s="2"/>
      <c r="D14" s="2"/>
      <c r="E14" s="2"/>
      <c r="F14" s="32"/>
      <c r="G14" s="3"/>
      <c r="H14" s="3"/>
      <c r="I14" s="12"/>
    </row>
    <row r="15" spans="2:9" x14ac:dyDescent="0.55000000000000004">
      <c r="B15" s="11"/>
      <c r="C15" s="2"/>
      <c r="D15" s="2" t="s">
        <v>23</v>
      </c>
      <c r="E15" s="2" t="s">
        <v>46</v>
      </c>
      <c r="F15" s="32"/>
      <c r="G15" s="3"/>
      <c r="H15" s="3">
        <v>1500</v>
      </c>
      <c r="I15" s="12" t="s">
        <v>51</v>
      </c>
    </row>
    <row r="16" spans="2:9" x14ac:dyDescent="0.55000000000000004">
      <c r="B16" s="11"/>
      <c r="C16" s="2"/>
      <c r="D16" s="2" t="s">
        <v>23</v>
      </c>
      <c r="E16" s="2" t="s">
        <v>47</v>
      </c>
      <c r="F16" s="2"/>
      <c r="G16" s="3"/>
      <c r="H16" s="3">
        <v>1500</v>
      </c>
      <c r="I16" s="12" t="s">
        <v>51</v>
      </c>
    </row>
    <row r="17" spans="2:12" x14ac:dyDescent="0.55000000000000004">
      <c r="B17" s="11"/>
      <c r="C17" s="2"/>
      <c r="D17" s="2"/>
      <c r="E17" s="2"/>
      <c r="F17" s="2"/>
      <c r="G17" s="46"/>
      <c r="H17" s="3"/>
      <c r="I17" s="12"/>
    </row>
    <row r="18" spans="2:12" x14ac:dyDescent="0.55000000000000004">
      <c r="B18" s="11"/>
      <c r="C18" s="2"/>
      <c r="D18" s="2" t="s">
        <v>43</v>
      </c>
      <c r="E18" s="2" t="s">
        <v>44</v>
      </c>
      <c r="F18" s="2"/>
      <c r="G18" s="46">
        <v>220</v>
      </c>
      <c r="H18" s="3">
        <v>220</v>
      </c>
      <c r="I18" s="12" t="s">
        <v>42</v>
      </c>
    </row>
    <row r="19" spans="2:12" x14ac:dyDescent="0.55000000000000004">
      <c r="B19" s="11"/>
      <c r="C19" s="2"/>
      <c r="D19" s="2" t="s">
        <v>16</v>
      </c>
      <c r="E19" s="2" t="s">
        <v>17</v>
      </c>
      <c r="F19" s="32" t="s">
        <v>18</v>
      </c>
      <c r="G19" s="3">
        <v>6000</v>
      </c>
      <c r="H19" s="3">
        <v>6000</v>
      </c>
      <c r="I19" s="12" t="s">
        <v>24</v>
      </c>
    </row>
    <row r="20" spans="2:12" x14ac:dyDescent="0.55000000000000004">
      <c r="B20" s="11"/>
      <c r="C20" s="2"/>
      <c r="D20" s="2" t="s">
        <v>13</v>
      </c>
      <c r="E20" s="2" t="s">
        <v>19</v>
      </c>
      <c r="F20" s="32"/>
      <c r="G20" s="3">
        <v>1998</v>
      </c>
      <c r="H20" s="3">
        <v>1998</v>
      </c>
      <c r="I20" s="12" t="s">
        <v>45</v>
      </c>
    </row>
    <row r="21" spans="2:12" x14ac:dyDescent="0.55000000000000004">
      <c r="B21" s="11"/>
      <c r="C21" s="4"/>
      <c r="D21" s="56" t="s">
        <v>27</v>
      </c>
      <c r="E21" s="57"/>
      <c r="F21" s="58"/>
      <c r="G21" s="5">
        <f>SUM(G13:G20)</f>
        <v>28218</v>
      </c>
      <c r="H21" s="5">
        <f>SUM(H13:H20)</f>
        <v>31218</v>
      </c>
      <c r="I21" s="13"/>
    </row>
    <row r="22" spans="2:12" x14ac:dyDescent="0.55000000000000004">
      <c r="B22" s="11"/>
      <c r="C22" s="2"/>
      <c r="D22" s="2"/>
      <c r="E22" s="2"/>
      <c r="F22" s="32"/>
      <c r="G22" s="32"/>
      <c r="H22" s="2"/>
      <c r="I22" s="12"/>
    </row>
    <row r="23" spans="2:12" x14ac:dyDescent="0.55000000000000004">
      <c r="B23" s="11"/>
      <c r="C23" s="2" t="s">
        <v>20</v>
      </c>
      <c r="D23" s="2"/>
      <c r="E23" s="2" t="s">
        <v>46</v>
      </c>
      <c r="F23" s="32"/>
      <c r="G23" s="3">
        <v>11340</v>
      </c>
      <c r="H23" s="3">
        <v>11340</v>
      </c>
      <c r="I23" s="12" t="s">
        <v>52</v>
      </c>
      <c r="K23" s="59">
        <f>H23+H21</f>
        <v>42558</v>
      </c>
      <c r="L23" s="1" t="s">
        <v>54</v>
      </c>
    </row>
    <row r="24" spans="2:12" x14ac:dyDescent="0.55000000000000004">
      <c r="B24" s="11"/>
      <c r="C24" s="2"/>
      <c r="D24" s="2"/>
      <c r="E24" s="2" t="s">
        <v>47</v>
      </c>
      <c r="F24" s="32"/>
      <c r="G24" s="3">
        <v>5040</v>
      </c>
      <c r="H24" s="3">
        <v>5040</v>
      </c>
      <c r="I24" s="12" t="s">
        <v>52</v>
      </c>
    </row>
    <row r="25" spans="2:12" x14ac:dyDescent="0.55000000000000004">
      <c r="B25" s="11"/>
      <c r="C25" s="2"/>
      <c r="D25" s="2"/>
      <c r="E25" s="2" t="s">
        <v>48</v>
      </c>
      <c r="F25" s="32"/>
      <c r="G25" s="3">
        <v>2520</v>
      </c>
      <c r="H25" s="3">
        <v>2520</v>
      </c>
      <c r="I25" s="12" t="s">
        <v>52</v>
      </c>
    </row>
    <row r="26" spans="2:12" x14ac:dyDescent="0.55000000000000004">
      <c r="B26" s="11"/>
      <c r="C26" s="2"/>
      <c r="D26" s="2"/>
      <c r="E26" s="2" t="s">
        <v>49</v>
      </c>
      <c r="F26" s="32"/>
      <c r="G26" s="3">
        <v>2520</v>
      </c>
      <c r="H26" s="3">
        <v>2520</v>
      </c>
      <c r="I26" s="12" t="s">
        <v>52</v>
      </c>
    </row>
    <row r="27" spans="2:12" x14ac:dyDescent="0.55000000000000004">
      <c r="B27" s="11"/>
      <c r="C27" s="2"/>
      <c r="D27" s="2"/>
      <c r="E27" s="2" t="s">
        <v>50</v>
      </c>
      <c r="F27" s="32"/>
      <c r="G27" s="3">
        <v>0</v>
      </c>
      <c r="H27" s="3">
        <v>0</v>
      </c>
      <c r="I27" s="12" t="s">
        <v>52</v>
      </c>
    </row>
    <row r="28" spans="2:12" x14ac:dyDescent="0.55000000000000004">
      <c r="B28" s="11"/>
      <c r="C28" s="2"/>
      <c r="D28" s="2"/>
      <c r="E28" s="2" t="s">
        <v>8</v>
      </c>
      <c r="F28" s="32"/>
      <c r="G28" s="45">
        <v>5040</v>
      </c>
      <c r="H28" s="45">
        <v>5040</v>
      </c>
      <c r="I28" s="12" t="s">
        <v>52</v>
      </c>
    </row>
    <row r="29" spans="2:12" x14ac:dyDescent="0.55000000000000004">
      <c r="B29" s="11"/>
      <c r="C29" s="4"/>
      <c r="D29" s="56" t="s">
        <v>28</v>
      </c>
      <c r="E29" s="57"/>
      <c r="F29" s="58"/>
      <c r="G29" s="6">
        <f>SUM(G23:G28)</f>
        <v>26460</v>
      </c>
      <c r="H29" s="6">
        <f>SUM(H23:H28)</f>
        <v>26460</v>
      </c>
      <c r="I29" s="13"/>
    </row>
    <row r="30" spans="2:12" x14ac:dyDescent="0.55000000000000004">
      <c r="B30" s="11"/>
      <c r="C30" s="2" t="s">
        <v>21</v>
      </c>
      <c r="D30" s="2"/>
      <c r="E30" s="2"/>
      <c r="F30" s="32"/>
      <c r="G30" s="32"/>
      <c r="H30" s="2"/>
      <c r="I30" s="12"/>
    </row>
    <row r="31" spans="2:12" x14ac:dyDescent="0.55000000000000004">
      <c r="B31" s="11"/>
      <c r="C31" s="2"/>
      <c r="D31" s="2"/>
      <c r="E31" s="2"/>
      <c r="F31" s="32"/>
      <c r="G31" s="32"/>
      <c r="H31" s="2"/>
      <c r="I31" s="12"/>
    </row>
    <row r="32" spans="2:12" x14ac:dyDescent="0.55000000000000004">
      <c r="B32" s="11"/>
      <c r="C32" s="4"/>
      <c r="D32" s="56" t="s">
        <v>29</v>
      </c>
      <c r="E32" s="57"/>
      <c r="F32" s="58"/>
      <c r="G32" s="4">
        <f>SUM(G30:G31)</f>
        <v>0</v>
      </c>
      <c r="H32" s="4">
        <f>SUM(H30:H31)</f>
        <v>0</v>
      </c>
      <c r="I32" s="13"/>
    </row>
    <row r="33" spans="2:9" x14ac:dyDescent="0.55000000000000004">
      <c r="B33" s="11"/>
      <c r="C33" s="2" t="s">
        <v>22</v>
      </c>
      <c r="D33" s="2"/>
      <c r="E33" s="2"/>
      <c r="F33" s="32"/>
      <c r="G33" s="32"/>
      <c r="H33" s="2"/>
      <c r="I33" s="12"/>
    </row>
    <row r="34" spans="2:9" x14ac:dyDescent="0.55000000000000004">
      <c r="B34" s="11"/>
      <c r="C34" s="2"/>
      <c r="D34" s="2"/>
      <c r="E34" s="2"/>
      <c r="F34" s="32"/>
      <c r="G34" s="32"/>
      <c r="H34" s="2"/>
      <c r="I34" s="12"/>
    </row>
    <row r="35" spans="2:9" x14ac:dyDescent="0.55000000000000004">
      <c r="B35" s="11"/>
      <c r="C35" s="4"/>
      <c r="D35" s="56" t="s">
        <v>30</v>
      </c>
      <c r="E35" s="57"/>
      <c r="F35" s="58"/>
      <c r="G35" s="4">
        <f>SUM(G33:G34)</f>
        <v>0</v>
      </c>
      <c r="H35" s="4">
        <f>SUM(H33:H34)</f>
        <v>0</v>
      </c>
      <c r="I35" s="13"/>
    </row>
    <row r="36" spans="2:9" ht="15.5" thickBot="1" x14ac:dyDescent="0.6">
      <c r="B36" s="25"/>
      <c r="C36" s="55" t="s">
        <v>31</v>
      </c>
      <c r="D36" s="53"/>
      <c r="E36" s="53"/>
      <c r="F36" s="54"/>
      <c r="G36" s="15">
        <f>G21+G29+G32+G35</f>
        <v>54678</v>
      </c>
      <c r="H36" s="15">
        <f>H21+H29+H32+H35</f>
        <v>57678</v>
      </c>
      <c r="I36" s="16"/>
    </row>
    <row r="37" spans="2:9" x14ac:dyDescent="0.55000000000000004">
      <c r="B37" s="17" t="s">
        <v>33</v>
      </c>
      <c r="C37" s="18"/>
      <c r="D37" s="18"/>
      <c r="E37" s="18"/>
      <c r="F37" s="33"/>
      <c r="G37" s="27">
        <f>G12-G36</f>
        <v>8796</v>
      </c>
      <c r="H37" s="36"/>
      <c r="I37" s="19"/>
    </row>
    <row r="38" spans="2:9" ht="15.5" thickBot="1" x14ac:dyDescent="0.6">
      <c r="B38" s="25" t="s">
        <v>34</v>
      </c>
      <c r="C38" s="42"/>
      <c r="D38" s="42"/>
      <c r="E38" s="42"/>
      <c r="F38" s="43"/>
      <c r="G38" s="34">
        <v>3000</v>
      </c>
      <c r="H38" s="44"/>
      <c r="I38" s="35"/>
    </row>
    <row r="39" spans="2:9" x14ac:dyDescent="0.55000000000000004">
      <c r="B39" s="47" t="s">
        <v>35</v>
      </c>
      <c r="C39" s="48"/>
      <c r="D39" s="48"/>
      <c r="E39" s="48"/>
      <c r="F39" s="49"/>
      <c r="G39" s="50"/>
      <c r="H39" s="24">
        <f>H12-H36</f>
        <v>5796</v>
      </c>
      <c r="I39" s="10"/>
    </row>
    <row r="40" spans="2:9" x14ac:dyDescent="0.55000000000000004">
      <c r="B40" s="37" t="s">
        <v>36</v>
      </c>
      <c r="F40" s="38"/>
      <c r="G40" s="39"/>
      <c r="H40" s="40">
        <v>0</v>
      </c>
      <c r="I40" s="41"/>
    </row>
    <row r="41" spans="2:9" ht="15.5" thickBot="1" x14ac:dyDescent="0.6">
      <c r="B41" s="52" t="s">
        <v>37</v>
      </c>
      <c r="C41" s="53"/>
      <c r="D41" s="53"/>
      <c r="E41" s="53"/>
      <c r="F41" s="54"/>
      <c r="G41" s="14"/>
      <c r="H41" s="15">
        <f>H39</f>
        <v>5796</v>
      </c>
      <c r="I41" s="16" t="s">
        <v>38</v>
      </c>
    </row>
  </sheetData>
  <mergeCells count="7">
    <mergeCell ref="B41:F41"/>
    <mergeCell ref="C12:F12"/>
    <mergeCell ref="D21:F21"/>
    <mergeCell ref="D29:F29"/>
    <mergeCell ref="D32:F32"/>
    <mergeCell ref="D35:F35"/>
    <mergeCell ref="C36:F36"/>
  </mergeCells>
  <phoneticPr fontId="2"/>
  <pageMargins left="0.7" right="0.7" top="0.75" bottom="0.75" header="0.3" footer="0.3"/>
  <pageSetup paperSize="43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確定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aseve</cp:lastModifiedBy>
  <dcterms:created xsi:type="dcterms:W3CDTF">2022-01-23T00:51:43Z</dcterms:created>
  <dcterms:modified xsi:type="dcterms:W3CDTF">2023-01-29T05:47:40Z</dcterms:modified>
</cp:coreProperties>
</file>