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sayuki\Documents\1_Masayuki\homepage\account\"/>
    </mc:Choice>
  </mc:AlternateContent>
  <xr:revisionPtr revIDLastSave="0" documentId="13_ncr:1_{CF379339-8748-42B2-A302-ED7A09492500}" xr6:coauthVersionLast="47" xr6:coauthVersionMax="47" xr10:uidLastSave="{00000000-0000-0000-0000-000000000000}"/>
  <bookViews>
    <workbookView xWindow="-108" yWindow="-108" windowWidth="23256" windowHeight="12456" xr2:uid="{EAECB191-3B98-4209-B174-692642C309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F17" i="1"/>
  <c r="H6" i="1"/>
  <c r="H7" i="1" s="1"/>
  <c r="H8" i="1" s="1"/>
  <c r="H9" i="1" s="1"/>
  <c r="H10" i="1" s="1"/>
  <c r="H11" i="1" s="1"/>
  <c r="H12" i="1" s="1"/>
  <c r="H13" i="1" s="1"/>
  <c r="H14" i="1" s="1"/>
  <c r="H28" i="1"/>
  <c r="C29" i="1"/>
</calcChain>
</file>

<file path=xl/sharedStrings.xml><?xml version="1.0" encoding="utf-8"?>
<sst xmlns="http://schemas.openxmlformats.org/spreadsheetml/2006/main" count="54" uniqueCount="49">
  <si>
    <t>BG</t>
    <phoneticPr fontId="1"/>
  </si>
  <si>
    <t>Bu</t>
    <phoneticPr fontId="1"/>
  </si>
  <si>
    <t>BT</t>
    <phoneticPr fontId="1"/>
  </si>
  <si>
    <t>Re</t>
    <phoneticPr fontId="1"/>
  </si>
  <si>
    <t>Me</t>
    <phoneticPr fontId="1"/>
  </si>
  <si>
    <t>In</t>
    <phoneticPr fontId="1"/>
  </si>
  <si>
    <t>入金日</t>
    <rPh sb="0" eb="2">
      <t>ニュウキン</t>
    </rPh>
    <rPh sb="2" eb="3">
      <t>ビ</t>
    </rPh>
    <phoneticPr fontId="1"/>
  </si>
  <si>
    <t>チーム名</t>
    <rPh sb="3" eb="4">
      <t>メイ</t>
    </rPh>
    <phoneticPr fontId="1"/>
  </si>
  <si>
    <t>2024.2.11</t>
    <phoneticPr fontId="1"/>
  </si>
  <si>
    <t>計</t>
    <rPh sb="0" eb="1">
      <t>ケイ</t>
    </rPh>
    <phoneticPr fontId="1"/>
  </si>
  <si>
    <t>年会費</t>
    <rPh sb="0" eb="3">
      <t>ネンカイヒ</t>
    </rPh>
    <phoneticPr fontId="1"/>
  </si>
  <si>
    <t>-</t>
    <phoneticPr fontId="1"/>
  </si>
  <si>
    <t>&lt;2024年度会計報告＞</t>
    <rPh sb="5" eb="6">
      <t>ネン</t>
    </rPh>
    <rPh sb="6" eb="7">
      <t>ド</t>
    </rPh>
    <rPh sb="7" eb="9">
      <t>カイケイ</t>
    </rPh>
    <rPh sb="9" eb="11">
      <t>ホウコク</t>
    </rPh>
    <phoneticPr fontId="1"/>
  </si>
  <si>
    <t>PLB2025年度代表者会議資料</t>
    <rPh sb="7" eb="8">
      <t>ネン</t>
    </rPh>
    <rPh sb="8" eb="9">
      <t>ド</t>
    </rPh>
    <rPh sb="9" eb="12">
      <t>ダイヒョウシャ</t>
    </rPh>
    <rPh sb="12" eb="14">
      <t>カイギ</t>
    </rPh>
    <rPh sb="14" eb="16">
      <t>シリョウ</t>
    </rPh>
    <phoneticPr fontId="1"/>
  </si>
  <si>
    <t>項目</t>
    <rPh sb="0" eb="2">
      <t>コウモク</t>
    </rPh>
    <phoneticPr fontId="1"/>
  </si>
  <si>
    <t>日付</t>
    <rPh sb="0" eb="2">
      <t>ヒヅケ</t>
    </rPh>
    <phoneticPr fontId="1"/>
  </si>
  <si>
    <t>収入</t>
    <rPh sb="0" eb="2">
      <t>シュウニュウ</t>
    </rPh>
    <phoneticPr fontId="1"/>
  </si>
  <si>
    <t>2023年繰越金</t>
    <rPh sb="4" eb="5">
      <t>ネン</t>
    </rPh>
    <rPh sb="5" eb="7">
      <t>クリコシ</t>
    </rPh>
    <rPh sb="7" eb="8">
      <t>キン</t>
    </rPh>
    <phoneticPr fontId="1"/>
  </si>
  <si>
    <t>支出</t>
    <rPh sb="0" eb="2">
      <t>シシュツ</t>
    </rPh>
    <phoneticPr fontId="1"/>
  </si>
  <si>
    <t>PLBリーグ年度会費×６チーム</t>
    <rPh sb="6" eb="8">
      <t>ネンド</t>
    </rPh>
    <rPh sb="8" eb="10">
      <t>カイヒ</t>
    </rPh>
    <phoneticPr fontId="1"/>
  </si>
  <si>
    <t>Tota収支</t>
    <rPh sb="4" eb="6">
      <t>シュウシ</t>
    </rPh>
    <phoneticPr fontId="1"/>
  </si>
  <si>
    <t>球場使用料-Re</t>
    <rPh sb="0" eb="2">
      <t>キュウジョウ</t>
    </rPh>
    <rPh sb="2" eb="5">
      <t>シヨウリョウ</t>
    </rPh>
    <phoneticPr fontId="1"/>
  </si>
  <si>
    <t>球場使用料-BT</t>
    <rPh sb="0" eb="2">
      <t>キュウジョウ</t>
    </rPh>
    <rPh sb="2" eb="5">
      <t>シヨウリョウ</t>
    </rPh>
    <phoneticPr fontId="1"/>
  </si>
  <si>
    <t>球場使用料-BG</t>
    <rPh sb="0" eb="2">
      <t>キュウジョウ</t>
    </rPh>
    <rPh sb="2" eb="5">
      <t>シヨウリョウ</t>
    </rPh>
    <phoneticPr fontId="1"/>
  </si>
  <si>
    <t>球場使用料-Me</t>
    <rPh sb="0" eb="2">
      <t>キュウジョウ</t>
    </rPh>
    <rPh sb="2" eb="5">
      <t>シヨウリョウ</t>
    </rPh>
    <phoneticPr fontId="1"/>
  </si>
  <si>
    <t>球場使用料-In</t>
    <rPh sb="0" eb="2">
      <t>キュウジョウ</t>
    </rPh>
    <rPh sb="2" eb="5">
      <t>シヨウリョウ</t>
    </rPh>
    <phoneticPr fontId="1"/>
  </si>
  <si>
    <t>利息</t>
    <rPh sb="0" eb="2">
      <t>リソク</t>
    </rPh>
    <phoneticPr fontId="1"/>
  </si>
  <si>
    <t>優勝賞金</t>
    <rPh sb="0" eb="2">
      <t>ユウショウ</t>
    </rPh>
    <rPh sb="2" eb="4">
      <t>ショウキン</t>
    </rPh>
    <phoneticPr fontId="1"/>
  </si>
  <si>
    <t>楯・ペナント</t>
    <rPh sb="0" eb="1">
      <t>タテ</t>
    </rPh>
    <phoneticPr fontId="1"/>
  </si>
  <si>
    <t>MVP賞金</t>
    <rPh sb="3" eb="5">
      <t>ショウキン</t>
    </rPh>
    <phoneticPr fontId="1"/>
  </si>
  <si>
    <t>打撃王賞金</t>
    <rPh sb="0" eb="2">
      <t>ダゲキ</t>
    </rPh>
    <rPh sb="2" eb="3">
      <t>オウ</t>
    </rPh>
    <rPh sb="3" eb="5">
      <t>ショウキン</t>
    </rPh>
    <phoneticPr fontId="1"/>
  </si>
  <si>
    <t>2位賞金</t>
    <rPh sb="1" eb="2">
      <t>イ</t>
    </rPh>
    <rPh sb="2" eb="4">
      <t>ショウキン</t>
    </rPh>
    <phoneticPr fontId="1"/>
  </si>
  <si>
    <t>球場使用料全チーム</t>
    <rPh sb="0" eb="2">
      <t>キュウジョウ</t>
    </rPh>
    <rPh sb="2" eb="4">
      <t>シヨウ</t>
    </rPh>
    <rPh sb="4" eb="5">
      <t>リョウ</t>
    </rPh>
    <rPh sb="5" eb="6">
      <t>ゼン</t>
    </rPh>
    <phoneticPr fontId="1"/>
  </si>
  <si>
    <t>計</t>
    <rPh sb="0" eb="1">
      <t>ケイ</t>
    </rPh>
    <phoneticPr fontId="1"/>
  </si>
  <si>
    <t>各チーム別球場使用料</t>
    <rPh sb="0" eb="1">
      <t>カク</t>
    </rPh>
    <rPh sb="4" eb="5">
      <t>ベツ</t>
    </rPh>
    <rPh sb="5" eb="7">
      <t>キュウジョウ</t>
    </rPh>
    <rPh sb="7" eb="10">
      <t>シヨウリョウ</t>
    </rPh>
    <phoneticPr fontId="1"/>
  </si>
  <si>
    <t>球場使用料</t>
    <phoneticPr fontId="1"/>
  </si>
  <si>
    <t>２．収支詳細</t>
    <rPh sb="2" eb="4">
      <t>シュウシ</t>
    </rPh>
    <rPh sb="4" eb="6">
      <t>ショウサイ</t>
    </rPh>
    <phoneticPr fontId="1"/>
  </si>
  <si>
    <t>３．領収書/納品書</t>
    <rPh sb="2" eb="5">
      <t>リョウシュウショ</t>
    </rPh>
    <rPh sb="6" eb="9">
      <t>ノウヒンショ</t>
    </rPh>
    <phoneticPr fontId="1"/>
  </si>
  <si>
    <t>注）-1．球場使用料詳細は右記コマンドを参照</t>
    <rPh sb="0" eb="1">
      <t>チュウ</t>
    </rPh>
    <rPh sb="5" eb="7">
      <t>キュウジョウ</t>
    </rPh>
    <rPh sb="7" eb="10">
      <t>シヨウリョウ</t>
    </rPh>
    <rPh sb="10" eb="12">
      <t>ショウサイ</t>
    </rPh>
    <rPh sb="13" eb="15">
      <t>ウキ</t>
    </rPh>
    <rPh sb="20" eb="22">
      <t>サンショウ</t>
    </rPh>
    <phoneticPr fontId="1"/>
  </si>
  <si>
    <t>次年度繰越予定額</t>
    <rPh sb="0" eb="3">
      <t>ジネンド</t>
    </rPh>
    <rPh sb="3" eb="5">
      <t>クリコシ</t>
    </rPh>
    <rPh sb="5" eb="8">
      <t>ヨテイガク</t>
    </rPh>
    <phoneticPr fontId="1"/>
  </si>
  <si>
    <t>　    -2．黄色着色枠は、事務局立替え分</t>
    <rPh sb="8" eb="10">
      <t>キイロ</t>
    </rPh>
    <rPh sb="10" eb="12">
      <t>チャクショク</t>
    </rPh>
    <rPh sb="12" eb="13">
      <t>ワク</t>
    </rPh>
    <rPh sb="15" eb="18">
      <t>ジムキョク</t>
    </rPh>
    <rPh sb="18" eb="20">
      <t>タテカ</t>
    </rPh>
    <rPh sb="21" eb="22">
      <t>ブン</t>
    </rPh>
    <phoneticPr fontId="1"/>
  </si>
  <si>
    <t>※事務局立替え分小計</t>
    <rPh sb="1" eb="4">
      <t>ジムキョク</t>
    </rPh>
    <rPh sb="4" eb="6">
      <t>タテカ</t>
    </rPh>
    <rPh sb="7" eb="8">
      <t>ブン</t>
    </rPh>
    <rPh sb="8" eb="10">
      <t>ショウケイ</t>
    </rPh>
    <phoneticPr fontId="1"/>
  </si>
  <si>
    <t>球場使用料-Bu</t>
    <rPh sb="0" eb="2">
      <t>キュウジョウ</t>
    </rPh>
    <rPh sb="2" eb="5">
      <t>シヨウリョウ</t>
    </rPh>
    <phoneticPr fontId="1"/>
  </si>
  <si>
    <t>１．2024年度PLB収支一覧</t>
    <rPh sb="6" eb="7">
      <t>ネン</t>
    </rPh>
    <rPh sb="7" eb="8">
      <t>ド</t>
    </rPh>
    <rPh sb="11" eb="13">
      <t>シュウシ</t>
    </rPh>
    <rPh sb="13" eb="15">
      <t>イチラン</t>
    </rPh>
    <phoneticPr fontId="1"/>
  </si>
  <si>
    <t>PLB年会費受取り</t>
    <rPh sb="3" eb="6">
      <t>ネンカイヒ</t>
    </rPh>
    <rPh sb="6" eb="8">
      <t>ウケト</t>
    </rPh>
    <phoneticPr fontId="1"/>
  </si>
  <si>
    <t>　    -3.   球場使用料金は、PLB代表者会議の席で返却予定</t>
    <rPh sb="11" eb="13">
      <t>キュウジョウ</t>
    </rPh>
    <rPh sb="13" eb="15">
      <t>シヨウ</t>
    </rPh>
    <rPh sb="15" eb="17">
      <t>リョウキン</t>
    </rPh>
    <rPh sb="22" eb="25">
      <t>ダイヒョウシャ</t>
    </rPh>
    <rPh sb="25" eb="27">
      <t>カイギ</t>
    </rPh>
    <rPh sb="28" eb="29">
      <t>セキ</t>
    </rPh>
    <rPh sb="30" eb="32">
      <t>ヘンキャク</t>
    </rPh>
    <rPh sb="32" eb="34">
      <t>ヨテイ</t>
    </rPh>
    <phoneticPr fontId="1"/>
  </si>
  <si>
    <t>剰余金返金@\1,000×6チーム</t>
    <phoneticPr fontId="1"/>
  </si>
  <si>
    <t>2025.01.20作成　</t>
    <rPh sb="10" eb="12">
      <t>サクセイ</t>
    </rPh>
    <phoneticPr fontId="1"/>
  </si>
  <si>
    <t>2024/2/11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</si>
</sst>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m/d;@"/>
    <numFmt numFmtId="177" formatCode="yyyy/m/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4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0" applyNumberFormat="1" applyBorder="1" applyAlignment="1">
      <alignment horizontal="right" vertical="center"/>
    </xf>
    <xf numFmtId="0" fontId="0" fillId="0" borderId="1" xfId="0" quotePrefix="1" applyBorder="1" applyAlignment="1">
      <alignment horizontal="center" vertical="center"/>
    </xf>
    <xf numFmtId="0" fontId="2" fillId="0" borderId="0" xfId="0" applyFont="1">
      <alignment vertical="center"/>
    </xf>
    <xf numFmtId="41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9" xfId="0" applyBorder="1">
      <alignment vertical="center"/>
    </xf>
    <xf numFmtId="41" fontId="0" fillId="0" borderId="8" xfId="0" applyNumberFormat="1" applyBorder="1">
      <alignment vertical="center"/>
    </xf>
    <xf numFmtId="41" fontId="0" fillId="0" borderId="10" xfId="0" applyNumberFormat="1" applyBorder="1">
      <alignment vertical="center"/>
    </xf>
    <xf numFmtId="176" fontId="0" fillId="0" borderId="11" xfId="0" applyNumberFormat="1" applyBorder="1" applyAlignment="1">
      <alignment horizontal="left" vertical="center"/>
    </xf>
    <xf numFmtId="0" fontId="0" fillId="0" borderId="12" xfId="0" applyBorder="1">
      <alignment vertical="center"/>
    </xf>
    <xf numFmtId="41" fontId="0" fillId="0" borderId="11" xfId="0" applyNumberFormat="1" applyBorder="1">
      <alignment vertical="center"/>
    </xf>
    <xf numFmtId="41" fontId="0" fillId="0" borderId="13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41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7" xfId="0" applyNumberFormat="1" applyBorder="1" applyAlignment="1">
      <alignment horizontal="left" vertical="center"/>
    </xf>
    <xf numFmtId="0" fontId="3" fillId="0" borderId="0" xfId="1">
      <alignment vertical="center"/>
    </xf>
    <xf numFmtId="0" fontId="4" fillId="0" borderId="0" xfId="0" applyFont="1">
      <alignment vertical="center"/>
    </xf>
    <xf numFmtId="41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left" vertical="center"/>
    </xf>
    <xf numFmtId="41" fontId="0" fillId="2" borderId="13" xfId="0" applyNumberFormat="1" applyFill="1" applyBorder="1">
      <alignment vertical="center"/>
    </xf>
    <xf numFmtId="41" fontId="4" fillId="0" borderId="14" xfId="0" applyNumberFormat="1" applyFont="1" applyBorder="1">
      <alignment vertical="center"/>
    </xf>
    <xf numFmtId="176" fontId="5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4" xfId="0" applyBorder="1">
      <alignment vertical="center"/>
    </xf>
    <xf numFmtId="41" fontId="0" fillId="0" borderId="17" xfId="0" applyNumberFormat="1" applyBorder="1">
      <alignment vertical="center"/>
    </xf>
    <xf numFmtId="41" fontId="0" fillId="0" borderId="25" xfId="0" applyNumberFormat="1" applyBorder="1">
      <alignment vertical="center"/>
    </xf>
    <xf numFmtId="0" fontId="6" fillId="0" borderId="21" xfId="0" applyFont="1" applyBorder="1">
      <alignment vertical="center"/>
    </xf>
    <xf numFmtId="0" fontId="0" fillId="0" borderId="26" xfId="0" applyBorder="1">
      <alignment vertical="center"/>
    </xf>
    <xf numFmtId="176" fontId="0" fillId="0" borderId="8" xfId="0" quotePrefix="1" applyNumberFormat="1" applyBorder="1" applyAlignment="1">
      <alignment horizontal="left" vertical="center"/>
    </xf>
    <xf numFmtId="177" fontId="0" fillId="0" borderId="6" xfId="0" applyNumberFormat="1" applyBorder="1" applyAlignment="1">
      <alignment horizontal="left" vertical="center"/>
    </xf>
    <xf numFmtId="41" fontId="4" fillId="0" borderId="0" xfId="0" applyNumberFormat="1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7</xdr:col>
      <xdr:colOff>705352</xdr:colOff>
      <xdr:row>54</xdr:row>
      <xdr:rowOff>205089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3633D02-3215-A713-277C-59B5F2773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6762750"/>
          <a:ext cx="5791702" cy="5681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m.hi-ho.ne.jp/kawano3/schedule/fee2024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E6CBE-6EE3-4A10-8F4C-BEFC724A92C2}">
  <sheetPr>
    <pageSetUpPr fitToPage="1"/>
  </sheetPr>
  <dimension ref="B1:O31"/>
  <sheetViews>
    <sheetView showGridLines="0" tabSelected="1" zoomScaleNormal="100" workbookViewId="0">
      <selection activeCell="F16" sqref="F16"/>
    </sheetView>
  </sheetViews>
  <sheetFormatPr defaultRowHeight="18" x14ac:dyDescent="0.45"/>
  <cols>
    <col min="1" max="1" width="2.69921875" customWidth="1"/>
    <col min="2" max="10" width="11.09765625" customWidth="1"/>
    <col min="13" max="13" width="11.09765625" customWidth="1"/>
    <col min="14" max="14" width="11.59765625" customWidth="1"/>
    <col min="15" max="15" width="11.59765625" style="2" customWidth="1"/>
  </cols>
  <sheetData>
    <row r="1" spans="2:10" x14ac:dyDescent="0.45">
      <c r="B1" t="s">
        <v>13</v>
      </c>
      <c r="J1" s="32" t="s">
        <v>47</v>
      </c>
    </row>
    <row r="2" spans="2:10" ht="22.2" x14ac:dyDescent="0.45">
      <c r="B2" s="7" t="s">
        <v>12</v>
      </c>
    </row>
    <row r="3" spans="2:10" ht="18.600000000000001" thickBot="1" x14ac:dyDescent="0.5">
      <c r="B3" s="25" t="s">
        <v>43</v>
      </c>
      <c r="D3" s="2"/>
      <c r="E3" s="2"/>
    </row>
    <row r="4" spans="2:10" x14ac:dyDescent="0.45">
      <c r="B4" s="46" t="s">
        <v>15</v>
      </c>
      <c r="C4" s="50" t="s">
        <v>14</v>
      </c>
      <c r="D4" s="48"/>
      <c r="E4" s="51"/>
      <c r="F4" s="46" t="s">
        <v>16</v>
      </c>
      <c r="G4" s="48" t="s">
        <v>18</v>
      </c>
      <c r="H4" s="46" t="s">
        <v>20</v>
      </c>
    </row>
    <row r="5" spans="2:10" ht="18.600000000000001" thickBot="1" x14ac:dyDescent="0.5">
      <c r="B5" s="47"/>
      <c r="C5" s="52"/>
      <c r="D5" s="49"/>
      <c r="E5" s="53"/>
      <c r="F5" s="47"/>
      <c r="G5" s="49"/>
      <c r="H5" s="47"/>
    </row>
    <row r="6" spans="2:10" x14ac:dyDescent="0.45">
      <c r="B6" s="38" t="s">
        <v>48</v>
      </c>
      <c r="C6" s="10" t="s">
        <v>19</v>
      </c>
      <c r="D6" s="10"/>
      <c r="E6" s="10"/>
      <c r="F6" s="11">
        <v>60000</v>
      </c>
      <c r="G6" s="12"/>
      <c r="H6" s="11">
        <f>F6-G6</f>
        <v>60000</v>
      </c>
    </row>
    <row r="7" spans="2:10" x14ac:dyDescent="0.45">
      <c r="B7" s="23">
        <v>45395</v>
      </c>
      <c r="C7" s="14" t="s">
        <v>17</v>
      </c>
      <c r="D7" s="14"/>
      <c r="E7" s="14"/>
      <c r="F7" s="15">
        <v>7551</v>
      </c>
      <c r="G7" s="16"/>
      <c r="H7" s="15">
        <f>H6+F7-G7</f>
        <v>67551</v>
      </c>
    </row>
    <row r="8" spans="2:10" x14ac:dyDescent="0.45">
      <c r="B8" s="22"/>
      <c r="C8" s="14" t="s">
        <v>26</v>
      </c>
      <c r="D8" s="14"/>
      <c r="E8" s="14"/>
      <c r="F8" s="17">
        <v>0</v>
      </c>
      <c r="G8" s="16"/>
      <c r="H8" s="15">
        <f t="shared" ref="H8:H15" si="0">H7+F8-G8</f>
        <v>67551</v>
      </c>
    </row>
    <row r="9" spans="2:10" x14ac:dyDescent="0.45">
      <c r="B9" s="13">
        <v>45591</v>
      </c>
      <c r="C9" s="18" t="s">
        <v>27</v>
      </c>
      <c r="D9" s="14"/>
      <c r="E9" s="14"/>
      <c r="F9" s="15"/>
      <c r="G9" s="28">
        <v>20000</v>
      </c>
      <c r="H9" s="15">
        <f t="shared" si="0"/>
        <v>47551</v>
      </c>
    </row>
    <row r="10" spans="2:10" x14ac:dyDescent="0.45">
      <c r="B10" s="23">
        <v>45612</v>
      </c>
      <c r="C10" s="14" t="s">
        <v>28</v>
      </c>
      <c r="D10" s="14"/>
      <c r="E10" s="14"/>
      <c r="F10" s="15"/>
      <c r="G10" s="28">
        <v>1998</v>
      </c>
      <c r="H10" s="15">
        <f t="shared" si="0"/>
        <v>45553</v>
      </c>
    </row>
    <row r="11" spans="2:10" x14ac:dyDescent="0.45">
      <c r="B11" s="9"/>
      <c r="C11" s="14" t="s">
        <v>29</v>
      </c>
      <c r="D11" s="14"/>
      <c r="E11" s="14"/>
      <c r="F11" s="15"/>
      <c r="G11" s="28">
        <v>3000</v>
      </c>
      <c r="H11" s="15">
        <f t="shared" si="0"/>
        <v>42553</v>
      </c>
    </row>
    <row r="12" spans="2:10" x14ac:dyDescent="0.45">
      <c r="B12" s="9"/>
      <c r="C12" s="14" t="s">
        <v>30</v>
      </c>
      <c r="D12" s="14"/>
      <c r="E12" s="14"/>
      <c r="F12" s="15"/>
      <c r="G12" s="28">
        <v>3000</v>
      </c>
      <c r="H12" s="15">
        <f t="shared" si="0"/>
        <v>39553</v>
      </c>
    </row>
    <row r="13" spans="2:10" x14ac:dyDescent="0.45">
      <c r="B13" s="9"/>
      <c r="C13" s="14" t="s">
        <v>31</v>
      </c>
      <c r="D13" s="14"/>
      <c r="E13" s="14"/>
      <c r="F13" s="15"/>
      <c r="G13" s="28">
        <v>3000</v>
      </c>
      <c r="H13" s="15">
        <f t="shared" si="0"/>
        <v>36553</v>
      </c>
    </row>
    <row r="14" spans="2:10" x14ac:dyDescent="0.45">
      <c r="B14" s="22"/>
      <c r="C14" s="37" t="s">
        <v>32</v>
      </c>
      <c r="D14" s="33"/>
      <c r="E14" s="33"/>
      <c r="F14" s="34"/>
      <c r="G14" s="35">
        <v>26400</v>
      </c>
      <c r="H14" s="15">
        <f t="shared" si="0"/>
        <v>10153</v>
      </c>
    </row>
    <row r="15" spans="2:10" ht="18.600000000000001" thickBot="1" x14ac:dyDescent="0.5">
      <c r="B15" s="39">
        <v>45677</v>
      </c>
      <c r="C15" s="36" t="s">
        <v>46</v>
      </c>
      <c r="D15" s="19"/>
      <c r="E15" s="19"/>
      <c r="F15" s="20"/>
      <c r="G15" s="21">
        <v>6000</v>
      </c>
      <c r="H15" s="29">
        <f t="shared" si="0"/>
        <v>4153</v>
      </c>
      <c r="I15" s="40" t="s">
        <v>39</v>
      </c>
    </row>
    <row r="16" spans="2:10" x14ac:dyDescent="0.45">
      <c r="B16" s="30" t="s">
        <v>38</v>
      </c>
      <c r="F16" s="24" t="s">
        <v>35</v>
      </c>
      <c r="H16" s="1"/>
    </row>
    <row r="17" spans="2:15" x14ac:dyDescent="0.45">
      <c r="B17" s="31" t="s">
        <v>40</v>
      </c>
      <c r="F17" s="1">
        <f>SUM(G9:G13)</f>
        <v>30998</v>
      </c>
      <c r="G17" s="1" t="s">
        <v>41</v>
      </c>
      <c r="H17" s="1"/>
    </row>
    <row r="18" spans="2:15" x14ac:dyDescent="0.45">
      <c r="B18" s="31" t="s">
        <v>45</v>
      </c>
      <c r="F18" s="1"/>
      <c r="G18" s="1"/>
      <c r="H18" s="1"/>
    </row>
    <row r="19" spans="2:15" x14ac:dyDescent="0.45">
      <c r="B19" s="31"/>
      <c r="F19" s="1"/>
      <c r="G19" s="1"/>
      <c r="H19" s="1"/>
    </row>
    <row r="20" spans="2:15" x14ac:dyDescent="0.45">
      <c r="B20" s="25" t="s">
        <v>36</v>
      </c>
      <c r="N20" s="2"/>
      <c r="O20"/>
    </row>
    <row r="21" spans="2:15" x14ac:dyDescent="0.45">
      <c r="B21" s="43" t="s">
        <v>44</v>
      </c>
      <c r="C21" s="44"/>
      <c r="D21" s="45"/>
      <c r="F21" s="43" t="s">
        <v>34</v>
      </c>
      <c r="G21" s="44"/>
      <c r="H21" s="45"/>
      <c r="N21" s="2"/>
      <c r="O21"/>
    </row>
    <row r="22" spans="2:15" x14ac:dyDescent="0.45">
      <c r="B22" s="4" t="s">
        <v>7</v>
      </c>
      <c r="C22" s="3" t="s">
        <v>10</v>
      </c>
      <c r="D22" s="3" t="s">
        <v>6</v>
      </c>
      <c r="F22" s="4" t="s">
        <v>42</v>
      </c>
      <c r="G22" s="4"/>
      <c r="H22" s="8">
        <v>2520</v>
      </c>
      <c r="M22" s="2"/>
      <c r="O22"/>
    </row>
    <row r="23" spans="2:15" x14ac:dyDescent="0.45">
      <c r="B23" s="3" t="s">
        <v>1</v>
      </c>
      <c r="C23" s="5">
        <v>10000</v>
      </c>
      <c r="D23" s="6" t="s">
        <v>8</v>
      </c>
      <c r="F23" s="4" t="s">
        <v>21</v>
      </c>
      <c r="G23" s="4"/>
      <c r="H23" s="8">
        <v>5040</v>
      </c>
      <c r="M23" s="2"/>
      <c r="O23"/>
    </row>
    <row r="24" spans="2:15" x14ac:dyDescent="0.45">
      <c r="B24" s="3" t="s">
        <v>3</v>
      </c>
      <c r="C24" s="5">
        <v>10000</v>
      </c>
      <c r="D24" s="6" t="s">
        <v>8</v>
      </c>
      <c r="F24" s="4" t="s">
        <v>22</v>
      </c>
      <c r="G24" s="4"/>
      <c r="H24" s="8">
        <v>3780</v>
      </c>
      <c r="M24" s="2"/>
      <c r="O24"/>
    </row>
    <row r="25" spans="2:15" x14ac:dyDescent="0.45">
      <c r="B25" s="3" t="s">
        <v>2</v>
      </c>
      <c r="C25" s="5">
        <v>10000</v>
      </c>
      <c r="D25" s="6" t="s">
        <v>8</v>
      </c>
      <c r="F25" s="4" t="s">
        <v>23</v>
      </c>
      <c r="G25" s="4"/>
      <c r="H25" s="8">
        <v>11280</v>
      </c>
      <c r="M25" s="2"/>
      <c r="O25"/>
    </row>
    <row r="26" spans="2:15" x14ac:dyDescent="0.45">
      <c r="B26" s="3" t="s">
        <v>0</v>
      </c>
      <c r="C26" s="5">
        <v>10000</v>
      </c>
      <c r="D26" s="6" t="s">
        <v>8</v>
      </c>
      <c r="F26" s="4" t="s">
        <v>24</v>
      </c>
      <c r="G26" s="4"/>
      <c r="H26" s="8">
        <v>1260</v>
      </c>
      <c r="N26" s="2"/>
    </row>
    <row r="27" spans="2:15" x14ac:dyDescent="0.45">
      <c r="B27" s="3" t="s">
        <v>5</v>
      </c>
      <c r="C27" s="5">
        <v>10000</v>
      </c>
      <c r="D27" s="6" t="s">
        <v>8</v>
      </c>
      <c r="F27" s="4" t="s">
        <v>25</v>
      </c>
      <c r="G27" s="4"/>
      <c r="H27" s="8">
        <v>2520</v>
      </c>
      <c r="N27" s="2"/>
      <c r="O27"/>
    </row>
    <row r="28" spans="2:15" x14ac:dyDescent="0.45">
      <c r="B28" s="3" t="s">
        <v>4</v>
      </c>
      <c r="C28" s="5">
        <v>10000</v>
      </c>
      <c r="D28" s="6" t="s">
        <v>8</v>
      </c>
      <c r="F28" s="41" t="s">
        <v>33</v>
      </c>
      <c r="G28" s="42"/>
      <c r="H28" s="8">
        <f>SUM(H22:H27)</f>
        <v>26400</v>
      </c>
      <c r="N28" s="2"/>
      <c r="O28"/>
    </row>
    <row r="29" spans="2:15" x14ac:dyDescent="0.45">
      <c r="B29" s="3" t="s">
        <v>9</v>
      </c>
      <c r="C29" s="5">
        <f>SUM(C23:C28)</f>
        <v>60000</v>
      </c>
      <c r="D29" s="3" t="s">
        <v>11</v>
      </c>
      <c r="N29" s="2"/>
      <c r="O29"/>
    </row>
    <row r="30" spans="2:15" x14ac:dyDescent="0.45">
      <c r="B30" s="2"/>
      <c r="C30" s="26"/>
      <c r="D30" s="2"/>
      <c r="N30" s="2"/>
      <c r="O30"/>
    </row>
    <row r="31" spans="2:15" x14ac:dyDescent="0.45">
      <c r="B31" s="27" t="s">
        <v>37</v>
      </c>
    </row>
  </sheetData>
  <mergeCells count="8">
    <mergeCell ref="F28:G28"/>
    <mergeCell ref="F21:H21"/>
    <mergeCell ref="B4:B5"/>
    <mergeCell ref="F4:F5"/>
    <mergeCell ref="H4:H5"/>
    <mergeCell ref="G4:G5"/>
    <mergeCell ref="C4:E5"/>
    <mergeCell ref="B21:D21"/>
  </mergeCells>
  <phoneticPr fontId="1"/>
  <hyperlinks>
    <hyperlink ref="F16" r:id="rId1" xr:uid="{3E8BA130-A7F0-4738-B018-4B04A8CCBBA7}"/>
  </hyperlinks>
  <pageMargins left="0.70866141732283472" right="0.51181102362204722" top="0.55118110236220474" bottom="0.15748031496062992" header="0.31496062992125984" footer="0.31496062992125984"/>
  <pageSetup paperSize="9" scale="78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隆 西川</dc:creator>
  <cp:lastModifiedBy>Masayuki Kawano</cp:lastModifiedBy>
  <cp:lastPrinted>2025-01-20T06:29:08Z</cp:lastPrinted>
  <dcterms:created xsi:type="dcterms:W3CDTF">2024-01-19T23:24:29Z</dcterms:created>
  <dcterms:modified xsi:type="dcterms:W3CDTF">2025-01-25T08:41:40Z</dcterms:modified>
</cp:coreProperties>
</file>